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ilge\Downloads\"/>
    </mc:Choice>
  </mc:AlternateContent>
  <bookViews>
    <workbookView xWindow="0" yWindow="0" windowWidth="19200" windowHeight="6560"/>
  </bookViews>
  <sheets>
    <sheet name="Handleiding" sheetId="5" r:id="rId1"/>
    <sheet name=" Begroting subsidie" sheetId="1" r:id="rId2"/>
    <sheet name="Afrekening subsidie " sheetId="6" r:id="rId3"/>
    <sheet name="kostprijs totale organisati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4" l="1"/>
  <c r="J4" i="6" l="1"/>
  <c r="D18" i="6" l="1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B6" i="4"/>
  <c r="C16" i="1"/>
  <c r="D7" i="1"/>
  <c r="D19" i="6" l="1"/>
  <c r="I6" i="6" s="1"/>
  <c r="C20" i="1"/>
  <c r="H16" i="6" s="1"/>
  <c r="H18" i="6" l="1"/>
  <c r="F4" i="4" s="1"/>
  <c r="F6" i="4" s="1"/>
  <c r="H3" i="4" s="1"/>
  <c r="C21" i="1"/>
</calcChain>
</file>

<file path=xl/comments1.xml><?xml version="1.0" encoding="utf-8"?>
<comments xmlns="http://schemas.openxmlformats.org/spreadsheetml/2006/main">
  <authors>
    <author>GEYSEMANS Ilse</author>
  </authors>
  <commentList>
    <comment ref="A3" authorId="0" shapeId="0">
      <text>
        <r>
          <rPr>
            <b/>
            <sz val="9"/>
            <color indexed="81"/>
            <rFont val="Tahoma"/>
            <charset val="1"/>
          </rPr>
          <t>GEYSEMANS Ilse:</t>
        </r>
        <r>
          <rPr>
            <sz val="9"/>
            <color indexed="81"/>
            <rFont val="Tahoma"/>
            <charset val="1"/>
          </rPr>
          <t xml:space="preserve">
vb knutselmateriaal, schrijfmateriaal, ….</t>
        </r>
      </text>
    </comment>
    <comment ref="A4" authorId="0" shapeId="0">
      <text>
        <r>
          <rPr>
            <b/>
            <sz val="9"/>
            <color indexed="81"/>
            <rFont val="Tahoma"/>
            <charset val="1"/>
          </rPr>
          <t>GEYSEMANS Ilse:</t>
        </r>
        <r>
          <rPr>
            <sz val="9"/>
            <color indexed="81"/>
            <rFont val="Tahoma"/>
            <charset val="1"/>
          </rPr>
          <t xml:space="preserve">
zie rubriek 4.2. van projectoproep https://onderwijs.vlaanderen.be/nl/zomerscholen/oproep-organisatie-zomerscholen-2022</t>
        </r>
      </text>
    </comment>
    <comment ref="A5" authorId="0" shapeId="0">
      <text>
        <r>
          <rPr>
            <b/>
            <sz val="9"/>
            <color indexed="81"/>
            <rFont val="Tahoma"/>
            <charset val="1"/>
          </rPr>
          <t>GEYSEMANS Ilse:</t>
        </r>
        <r>
          <rPr>
            <sz val="9"/>
            <color indexed="81"/>
            <rFont val="Tahoma"/>
            <charset val="1"/>
          </rPr>
          <t xml:space="preserve">
vb. infractructuur, ….</t>
        </r>
      </text>
    </comment>
  </commentList>
</comments>
</file>

<file path=xl/sharedStrings.xml><?xml version="1.0" encoding="utf-8"?>
<sst xmlns="http://schemas.openxmlformats.org/spreadsheetml/2006/main" count="41" uniqueCount="37">
  <si>
    <t># dagen</t>
  </si>
  <si>
    <t>#lln/dag</t>
  </si>
  <si>
    <t>totaal</t>
  </si>
  <si>
    <t>subsidie</t>
  </si>
  <si>
    <t># lln</t>
  </si>
  <si>
    <r>
      <t>Per leerling</t>
    </r>
    <r>
      <rPr>
        <sz val="11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>per dag van een zomerschool </t>
    </r>
    <r>
      <rPr>
        <sz val="11"/>
        <color theme="1"/>
        <rFont val="Calibri"/>
        <family val="2"/>
        <scheme val="minor"/>
      </rPr>
      <t> wordt een subsidie voorzien van </t>
    </r>
    <r>
      <rPr>
        <sz val="11"/>
        <color theme="1"/>
        <rFont val="Calibri"/>
        <family val="2"/>
        <scheme val="minor"/>
      </rPr>
      <t>45 euro </t>
    </r>
    <r>
      <rPr>
        <sz val="11"/>
        <color theme="1"/>
        <rFont val="Calibri"/>
        <family val="2"/>
        <scheme val="minor"/>
      </rPr>
      <t>voor de organisatie van een </t>
    </r>
    <r>
      <rPr>
        <sz val="11"/>
        <color theme="1"/>
        <rFont val="Calibri"/>
        <family val="2"/>
        <scheme val="minor"/>
      </rPr>
      <t>onderwijsaanbod en het vrijetijdsaanbod</t>
    </r>
    <r>
      <rPr>
        <sz val="11"/>
        <color theme="1"/>
        <rFont val="Calibri"/>
        <family val="2"/>
        <scheme val="minor"/>
      </rPr>
      <t> (sport, cultuur,…).</t>
    </r>
  </si>
  <si>
    <r>
      <t xml:space="preserve">In het geval een lokaal bestuur een regierol opneemt voor zomerscholen met verschillende partners, is er extra financiering voorzien. De regierol kan worden opgenomen voor alle maar zeker voor minimum 2 scholen op haar grondgebied. Lokale besturen ontvangen voor de regierol </t>
    </r>
    <r>
      <rPr>
        <b/>
        <sz val="11"/>
        <color theme="1"/>
        <rFont val="Calibri"/>
        <family val="2"/>
        <scheme val="minor"/>
      </rPr>
      <t>20 euro</t>
    </r>
    <r>
      <rPr>
        <sz val="11"/>
        <color theme="1"/>
        <rFont val="Calibri"/>
        <family val="2"/>
        <scheme val="minor"/>
      </rPr>
      <t xml:space="preserve"> per leerling voor de volledige duur van de zomerschool.</t>
    </r>
  </si>
  <si>
    <t>Voorschot</t>
  </si>
  <si>
    <t>Totaal</t>
  </si>
  <si>
    <t xml:space="preserve">Totaal </t>
  </si>
  <si>
    <t>1</t>
  </si>
  <si>
    <t>TOTAAL INGESCHATTE  SUBSIDIE</t>
  </si>
  <si>
    <t>Uitgaven</t>
  </si>
  <si>
    <t>werkingskosten</t>
  </si>
  <si>
    <t>personeelskosten</t>
  </si>
  <si>
    <t>andere kosten</t>
  </si>
  <si>
    <t>Inkomsten</t>
  </si>
  <si>
    <t>voorschot</t>
  </si>
  <si>
    <t>saldo</t>
  </si>
  <si>
    <t>andere</t>
  </si>
  <si>
    <t>eindresultaat</t>
  </si>
  <si>
    <r>
      <t xml:space="preserve">Dit document is een </t>
    </r>
    <r>
      <rPr>
        <b/>
        <sz val="12"/>
        <color theme="1"/>
        <rFont val="Arial"/>
        <family val="2"/>
      </rPr>
      <t>werkinstrument</t>
    </r>
    <r>
      <rPr>
        <sz val="12"/>
        <color theme="1"/>
        <rFont val="Arial"/>
        <family val="2"/>
      </rPr>
      <t xml:space="preserve"> voor </t>
    </r>
    <r>
      <rPr>
        <u/>
        <sz val="12"/>
        <color theme="1"/>
        <rFont val="Arial"/>
        <family val="2"/>
      </rPr>
      <t>lokale besturen mét regierol</t>
    </r>
    <r>
      <rPr>
        <sz val="12"/>
        <color theme="1"/>
        <rFont val="Arial"/>
        <family val="2"/>
      </rPr>
      <t xml:space="preserve">. Het betreft </t>
    </r>
    <r>
      <rPr>
        <b/>
        <sz val="12"/>
        <color theme="1"/>
        <rFont val="Arial"/>
        <family val="2"/>
      </rPr>
      <t>3 tabbladen</t>
    </r>
    <r>
      <rPr>
        <sz val="12"/>
        <color theme="1"/>
        <rFont val="Arial"/>
        <family val="2"/>
      </rPr>
      <t xml:space="preserve">:   </t>
    </r>
  </si>
  <si>
    <r>
      <t xml:space="preserve">De </t>
    </r>
    <r>
      <rPr>
        <b/>
        <sz val="10"/>
        <color theme="1"/>
        <rFont val="Arial"/>
        <family val="2"/>
      </rPr>
      <t xml:space="preserve">gele vakken </t>
    </r>
    <r>
      <rPr>
        <sz val="10"/>
        <color theme="1"/>
        <rFont val="Arial"/>
        <family val="2"/>
      </rPr>
      <t>zijn</t>
    </r>
    <r>
      <rPr>
        <b/>
        <sz val="10"/>
        <color theme="1"/>
        <rFont val="Arial"/>
        <family val="2"/>
      </rPr>
      <t xml:space="preserve"> invulvakken</t>
    </r>
    <r>
      <rPr>
        <sz val="10"/>
        <color theme="1"/>
        <rFont val="Arial"/>
        <family val="2"/>
      </rPr>
      <t xml:space="preserve">.                                                                                                De </t>
    </r>
    <r>
      <rPr>
        <b/>
        <sz val="10"/>
        <color theme="1"/>
        <rFont val="Arial"/>
        <family val="2"/>
      </rPr>
      <t>rode cijfers</t>
    </r>
    <r>
      <rPr>
        <sz val="10"/>
        <color theme="1"/>
        <rFont val="Arial"/>
        <family val="2"/>
      </rPr>
      <t xml:space="preserve"> zijn </t>
    </r>
    <r>
      <rPr>
        <b/>
        <sz val="10"/>
        <color theme="1"/>
        <rFont val="Arial"/>
        <family val="2"/>
      </rPr>
      <t>automatische berekeningen</t>
    </r>
    <r>
      <rPr>
        <sz val="10"/>
        <color theme="1"/>
        <rFont val="Arial"/>
        <family val="2"/>
      </rPr>
      <t>.</t>
    </r>
  </si>
  <si>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</t>
    </r>
    <r>
      <rPr>
        <sz val="10"/>
        <color theme="1"/>
        <rFont val="Arial"/>
        <family val="2"/>
      </rPr>
      <t xml:space="preserve">                                                                                                                               1/ </t>
    </r>
    <r>
      <rPr>
        <b/>
        <sz val="10"/>
        <color theme="1"/>
        <rFont val="Arial"/>
        <family val="2"/>
      </rPr>
      <t>Begroting subsidie</t>
    </r>
    <r>
      <rPr>
        <sz val="10"/>
        <color theme="1"/>
        <rFont val="Arial"/>
        <family val="2"/>
      </rPr>
      <t xml:space="preserve">: inschatting van te verkrijgen voorschot aan subsidie                                  - </t>
    </r>
    <r>
      <rPr>
        <sz val="10"/>
        <color theme="4"/>
        <rFont val="Arial"/>
        <family val="2"/>
      </rPr>
      <t>invullen vóór aanvang zomerschool</t>
    </r>
    <r>
      <rPr>
        <sz val="10"/>
        <color theme="1"/>
        <rFont val="Arial"/>
        <family val="2"/>
      </rPr>
      <t xml:space="preserve"> als input voor de subsidieaanvraag (deadline 30 mei)                                                                                                                                                                                                                                               2/</t>
    </r>
    <r>
      <rPr>
        <b/>
        <sz val="10"/>
        <color theme="1"/>
        <rFont val="Arial"/>
        <family val="2"/>
      </rPr>
      <t xml:space="preserve"> Afrekening subsidie</t>
    </r>
    <r>
      <rPr>
        <sz val="10"/>
        <color theme="1"/>
        <rFont val="Arial"/>
        <family val="2"/>
      </rPr>
      <t xml:space="preserve">: berekening van het werkelijke subsidiebedrag (saldo)                                  - </t>
    </r>
    <r>
      <rPr>
        <sz val="10"/>
        <color theme="4"/>
        <rFont val="Arial"/>
        <family val="2"/>
      </rPr>
      <t>invullen ná afloop zomerschool</t>
    </r>
    <r>
      <rPr>
        <sz val="10"/>
        <color theme="1"/>
        <rFont val="Arial"/>
        <family val="2"/>
      </rPr>
      <t xml:space="preserve">                                                                                                           3/ </t>
    </r>
    <r>
      <rPr>
        <b/>
        <sz val="10"/>
        <color theme="1"/>
        <rFont val="Arial"/>
        <family val="2"/>
      </rPr>
      <t>Kostprijs totale organisatie</t>
    </r>
    <r>
      <rPr>
        <sz val="10"/>
        <color theme="1"/>
        <rFont val="Arial"/>
        <family val="2"/>
      </rPr>
      <t xml:space="preserve">: berekening van de totale kostprijs van de organisatie zomerscholen                                                                                                                         - </t>
    </r>
    <r>
      <rPr>
        <sz val="10"/>
        <color theme="4"/>
        <rFont val="Arial"/>
        <family val="2"/>
      </rPr>
      <t xml:space="preserve">invullen vanaf aanvraag organisatie zomerschool </t>
    </r>
    <r>
      <rPr>
        <sz val="10"/>
        <color theme="1"/>
        <rFont val="Arial"/>
        <family val="2"/>
      </rPr>
      <t xml:space="preserve">                         </t>
    </r>
  </si>
  <si>
    <t>naam lln</t>
  </si>
  <si>
    <t>aantal dagen</t>
  </si>
  <si>
    <t>Ingeschatte subsidie</t>
  </si>
  <si>
    <t>Saldo subsidie</t>
  </si>
  <si>
    <t>Totaal effectieve subsidie</t>
  </si>
  <si>
    <t xml:space="preserve">FINANCIERING ONDERWIJS- EN VRIJETIJDSAANBOD  </t>
  </si>
  <si>
    <t xml:space="preserve">FINANCIERING REGIEROL  </t>
  </si>
  <si>
    <r>
      <t xml:space="preserve">Effectieve aanwezigheid             </t>
    </r>
    <r>
      <rPr>
        <sz val="12"/>
        <rFont val="Arial"/>
        <family val="2"/>
      </rPr>
      <t>(per lln, per dag)</t>
    </r>
  </si>
  <si>
    <r>
      <rPr>
        <b/>
        <sz val="14"/>
        <color theme="1"/>
        <rFont val="Arial"/>
        <family val="2"/>
      </rPr>
      <t xml:space="preserve">Regierol   </t>
    </r>
    <r>
      <rPr>
        <b/>
        <sz val="12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  <family val="2"/>
      </rPr>
      <t xml:space="preserve">(Financiering m.b.t. het </t>
    </r>
    <r>
      <rPr>
        <b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otaal ingeschatte unieke lln over heel de periode van de zomerschool)    </t>
    </r>
    <r>
      <rPr>
        <i/>
        <sz val="10"/>
        <color theme="1"/>
        <rFont val="Arial"/>
        <family val="2"/>
      </rPr>
      <t xml:space="preserve">                                                                                       </t>
    </r>
  </si>
  <si>
    <r>
      <t xml:space="preserve">De subsidie voor het onderwijs- en vrijetijdsaanbod wordt uitbetaald aan de indienende onderwijsinstelling of het indienend lokaal bestuur en dat in twee schijven: </t>
    </r>
    <r>
      <rPr>
        <b/>
        <sz val="11"/>
        <color theme="1"/>
        <rFont val="Calibri"/>
        <family val="2"/>
        <scheme val="minor"/>
      </rPr>
      <t>50% van het vastgelegde (en aangevraagde) bedrag wordt als voorschot betaald</t>
    </r>
    <r>
      <rPr>
        <sz val="11"/>
        <color theme="1"/>
        <rFont val="Calibri"/>
        <family val="2"/>
        <scheme val="minor"/>
      </rPr>
      <t xml:space="preserve"> na goedkeuring en vastlegging van de middelen, maximum 50% wordt na het indienen van de leerlingenaantallen als saldo uitbetaald.</t>
    </r>
  </si>
  <si>
    <r>
      <rPr>
        <b/>
        <sz val="11"/>
        <color theme="1"/>
        <rFont val="Calibri"/>
        <family val="2"/>
        <scheme val="minor"/>
      </rPr>
      <t>Opgelet!</t>
    </r>
    <r>
      <rPr>
        <sz val="11"/>
        <color theme="1"/>
        <rFont val="Calibri"/>
        <family val="2"/>
        <scheme val="minor"/>
      </rPr>
      <t xml:space="preserve"> Als de effectieve leerlingenaantallen de ingeschatte leerlingenaantallen overstijgen, blijven </t>
    </r>
    <r>
      <rPr>
        <b/>
        <sz val="11"/>
        <color theme="1"/>
        <rFont val="Calibri"/>
        <family val="2"/>
        <scheme val="minor"/>
      </rPr>
      <t>de uitgekeerde subsidies toch beperkt tot het maximumbedrag gekoppeld aan de ingeschatte leerlingenaantallen</t>
    </r>
    <r>
      <rPr>
        <sz val="11"/>
        <color theme="1"/>
        <rFont val="Calibri"/>
        <family val="2"/>
        <scheme val="minor"/>
      </rPr>
      <t xml:space="preserve">. De subsidie voor het onderwijs- en vrijetijdsaanbod wordt uitbetaald in twee schijven: 50% van het vastgelegde (en aangevraagde) bedrag wordt als voorschot betaald na goedkeuring en vastlegging van de middelen, </t>
    </r>
    <r>
      <rPr>
        <b/>
        <sz val="11"/>
        <color theme="1"/>
        <rFont val="Calibri"/>
        <family val="2"/>
        <scheme val="minor"/>
      </rPr>
      <t>maximum 50% wordt na het indienen van de leerlingenaantallen als saldo uitbetaald.</t>
    </r>
  </si>
  <si>
    <t>Effectieftotaal aantal unieke lln.</t>
  </si>
  <si>
    <t>Verkregen subsidie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</si>
</sst>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4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0"/>
      <name val="Arial"/>
      <family val="2"/>
    </font>
    <font>
      <sz val="10"/>
      <color theme="4"/>
      <name val="Arial"/>
      <family val="2"/>
    </font>
    <font>
      <u/>
      <sz val="12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i/>
      <sz val="10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4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gray125">
        <bgColor theme="4" tint="0.39997558519241921"/>
      </patternFill>
    </fill>
    <fill>
      <patternFill patternType="gray125">
        <bgColor rgb="FFFFFF00"/>
      </patternFill>
    </fill>
    <fill>
      <patternFill patternType="gray125">
        <bgColor theme="7" tint="-0.249977111117893"/>
      </patternFill>
    </fill>
    <fill>
      <patternFill patternType="gray125">
        <bgColor theme="0" tint="-4.9989318521683403E-2"/>
      </patternFill>
    </fill>
    <fill>
      <patternFill patternType="gray125">
        <bgColor theme="1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theme="7"/>
      </left>
      <right style="thick">
        <color theme="7"/>
      </right>
      <top style="medium">
        <color indexed="64"/>
      </top>
      <bottom style="medium">
        <color indexed="64"/>
      </bottom>
      <diagonal/>
    </border>
    <border>
      <left style="thick">
        <color theme="7"/>
      </left>
      <right/>
      <top style="medium">
        <color indexed="64"/>
      </top>
      <bottom style="medium">
        <color indexed="64"/>
      </bottom>
      <diagonal/>
    </border>
    <border>
      <left style="medium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theme="7"/>
      </left>
      <right/>
      <top style="medium">
        <color indexed="64"/>
      </top>
      <bottom style="thick">
        <color theme="7"/>
      </bottom>
      <diagonal/>
    </border>
    <border>
      <left style="medium">
        <color theme="1"/>
      </left>
      <right style="thick">
        <color theme="7"/>
      </right>
      <top style="medium">
        <color indexed="64"/>
      </top>
      <bottom style="thick">
        <color theme="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 style="mediumDashDot">
        <color auto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DashDot">
        <color auto="1"/>
      </right>
      <top/>
      <bottom style="thin">
        <color indexed="64"/>
      </bottom>
      <diagonal/>
    </border>
    <border>
      <left style="medium">
        <color theme="1"/>
      </left>
      <right style="mediumDashDot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theme="7"/>
      </right>
      <top style="medium">
        <color indexed="64"/>
      </top>
      <bottom style="medium">
        <color indexed="64"/>
      </bottom>
      <diagonal/>
    </border>
    <border>
      <left style="mediumDashDot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2" borderId="30" xfId="0" applyFont="1" applyFill="1" applyBorder="1"/>
    <xf numFmtId="0" fontId="2" fillId="2" borderId="29" xfId="0" applyFont="1" applyFill="1" applyBorder="1"/>
    <xf numFmtId="0" fontId="2" fillId="2" borderId="20" xfId="0" applyFont="1" applyFill="1" applyBorder="1"/>
    <xf numFmtId="164" fontId="9" fillId="2" borderId="40" xfId="0" applyNumberFormat="1" applyFont="1" applyFill="1" applyBorder="1"/>
    <xf numFmtId="49" fontId="11" fillId="4" borderId="1" xfId="0" applyNumberFormat="1" applyFont="1" applyFill="1" applyBorder="1" applyAlignment="1">
      <alignment horizontal="center" vertical="center"/>
    </xf>
    <xf numFmtId="0" fontId="5" fillId="1" borderId="0" xfId="0" applyFont="1" applyFill="1"/>
    <xf numFmtId="0" fontId="7" fillId="2" borderId="1" xfId="0" applyFont="1" applyFill="1" applyBorder="1"/>
    <xf numFmtId="164" fontId="8" fillId="2" borderId="1" xfId="0" applyNumberFormat="1" applyFont="1" applyFill="1" applyBorder="1"/>
    <xf numFmtId="0" fontId="11" fillId="4" borderId="1" xfId="0" applyFont="1" applyFill="1" applyBorder="1" applyAlignment="1">
      <alignment horizontal="center" vertical="center"/>
    </xf>
    <xf numFmtId="0" fontId="19" fillId="6" borderId="1" xfId="0" applyFont="1" applyFill="1" applyBorder="1"/>
    <xf numFmtId="164" fontId="20" fillId="6" borderId="1" xfId="0" applyNumberFormat="1" applyFont="1" applyFill="1" applyBorder="1"/>
    <xf numFmtId="0" fontId="0" fillId="1" borderId="0" xfId="0" applyFill="1"/>
    <xf numFmtId="49" fontId="0" fillId="1" borderId="0" xfId="0" applyNumberFormat="1" applyFill="1" applyAlignment="1">
      <alignment vertical="top" wrapText="1"/>
    </xf>
    <xf numFmtId="0" fontId="0" fillId="1" borderId="0" xfId="0" applyFill="1" applyBorder="1"/>
    <xf numFmtId="164" fontId="9" fillId="2" borderId="0" xfId="0" applyNumberFormat="1" applyFont="1" applyFill="1"/>
    <xf numFmtId="164" fontId="9" fillId="2" borderId="1" xfId="0" applyNumberFormat="1" applyFont="1" applyFill="1" applyBorder="1" applyAlignment="1"/>
    <xf numFmtId="0" fontId="9" fillId="2" borderId="16" xfId="0" applyFont="1" applyFill="1" applyBorder="1" applyAlignment="1">
      <alignment horizontal="center" vertical="center"/>
    </xf>
    <xf numFmtId="164" fontId="9" fillId="2" borderId="17" xfId="0" applyNumberFormat="1" applyFont="1" applyFill="1" applyBorder="1" applyAlignment="1">
      <alignment vertical="center"/>
    </xf>
    <xf numFmtId="0" fontId="9" fillId="2" borderId="35" xfId="0" applyFont="1" applyFill="1" applyBorder="1" applyAlignment="1">
      <alignment vertical="center"/>
    </xf>
    <xf numFmtId="0" fontId="18" fillId="6" borderId="21" xfId="0" applyFont="1" applyFill="1" applyBorder="1" applyAlignment="1">
      <alignment horizontal="left" vertical="top"/>
    </xf>
    <xf numFmtId="164" fontId="23" fillId="6" borderId="42" xfId="0" applyNumberFormat="1" applyFont="1" applyFill="1" applyBorder="1"/>
    <xf numFmtId="0" fontId="18" fillId="6" borderId="37" xfId="0" applyFont="1" applyFill="1" applyBorder="1"/>
    <xf numFmtId="0" fontId="0" fillId="2" borderId="1" xfId="0" applyFill="1" applyBorder="1"/>
    <xf numFmtId="164" fontId="1" fillId="2" borderId="1" xfId="0" applyNumberFormat="1" applyFont="1" applyFill="1" applyBorder="1"/>
    <xf numFmtId="164" fontId="23" fillId="6" borderId="38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/>
    <xf numFmtId="164" fontId="0" fillId="1" borderId="0" xfId="0" applyNumberFormat="1" applyFill="1"/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49" fontId="0" fillId="5" borderId="2" xfId="0" applyNumberFormat="1" applyFill="1" applyBorder="1" applyAlignment="1">
      <alignment horizontal="left" vertical="top" wrapText="1"/>
    </xf>
    <xf numFmtId="49" fontId="0" fillId="5" borderId="3" xfId="0" applyNumberFormat="1" applyFill="1" applyBorder="1" applyAlignment="1">
      <alignment horizontal="left" vertical="top" wrapText="1"/>
    </xf>
    <xf numFmtId="49" fontId="0" fillId="5" borderId="4" xfId="0" applyNumberFormat="1" applyFill="1" applyBorder="1" applyAlignment="1">
      <alignment horizontal="left" vertical="top" wrapText="1"/>
    </xf>
    <xf numFmtId="49" fontId="0" fillId="5" borderId="5" xfId="0" applyNumberFormat="1" applyFill="1" applyBorder="1" applyAlignment="1">
      <alignment horizontal="left" vertical="top" wrapText="1"/>
    </xf>
    <xf numFmtId="49" fontId="0" fillId="5" borderId="0" xfId="0" applyNumberFormat="1" applyFill="1" applyBorder="1" applyAlignment="1">
      <alignment horizontal="left" vertical="top" wrapText="1"/>
    </xf>
    <xf numFmtId="49" fontId="0" fillId="5" borderId="6" xfId="0" applyNumberFormat="1" applyFill="1" applyBorder="1" applyAlignment="1">
      <alignment horizontal="left" vertical="top" wrapText="1"/>
    </xf>
    <xf numFmtId="49" fontId="0" fillId="5" borderId="7" xfId="0" applyNumberFormat="1" applyFill="1" applyBorder="1" applyAlignment="1">
      <alignment horizontal="left" vertical="top" wrapText="1"/>
    </xf>
    <xf numFmtId="49" fontId="0" fillId="5" borderId="8" xfId="0" applyNumberFormat="1" applyFill="1" applyBorder="1" applyAlignment="1">
      <alignment horizontal="left" vertical="top" wrapText="1"/>
    </xf>
    <xf numFmtId="49" fontId="0" fillId="5" borderId="9" xfId="0" applyNumberForma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10" xfId="0" applyFont="1" applyFill="1" applyBorder="1" applyAlignment="1">
      <alignment horizontal="left" vertical="top" wrapText="1"/>
    </xf>
    <xf numFmtId="0" fontId="5" fillId="5" borderId="11" xfId="0" applyFont="1" applyFill="1" applyBorder="1" applyAlignment="1">
      <alignment horizontal="left" vertical="top" wrapText="1"/>
    </xf>
    <xf numFmtId="0" fontId="5" fillId="5" borderId="12" xfId="0" applyFont="1" applyFill="1" applyBorder="1" applyAlignment="1">
      <alignment horizontal="left" vertical="top" wrapText="1"/>
    </xf>
    <xf numFmtId="0" fontId="5" fillId="5" borderId="27" xfId="0" applyFont="1" applyFill="1" applyBorder="1" applyAlignment="1">
      <alignment horizontal="left" vertical="top" wrapText="1"/>
    </xf>
    <xf numFmtId="0" fontId="5" fillId="5" borderId="0" xfId="0" applyFont="1" applyFill="1" applyBorder="1" applyAlignment="1">
      <alignment horizontal="left" vertical="top" wrapText="1"/>
    </xf>
    <xf numFmtId="0" fontId="5" fillId="5" borderId="28" xfId="0" applyFont="1" applyFill="1" applyBorder="1" applyAlignment="1">
      <alignment horizontal="left" vertical="top" wrapText="1"/>
    </xf>
    <xf numFmtId="0" fontId="5" fillId="5" borderId="13" xfId="0" applyFont="1" applyFill="1" applyBorder="1" applyAlignment="1">
      <alignment horizontal="left" vertical="top" wrapText="1"/>
    </xf>
    <xf numFmtId="0" fontId="5" fillId="5" borderId="14" xfId="0" applyFont="1" applyFill="1" applyBorder="1" applyAlignment="1">
      <alignment horizontal="left" vertical="top" wrapText="1"/>
    </xf>
    <xf numFmtId="0" fontId="5" fillId="5" borderId="15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/>
    </xf>
    <xf numFmtId="49" fontId="11" fillId="4" borderId="1" xfId="0" applyNumberFormat="1" applyFont="1" applyFill="1" applyBorder="1" applyAlignment="1">
      <alignment horizontal="left" vertical="top"/>
    </xf>
    <xf numFmtId="0" fontId="6" fillId="5" borderId="10" xfId="0" applyFont="1" applyFill="1" applyBorder="1" applyAlignment="1">
      <alignment horizontal="left" vertical="top" wrapText="1"/>
    </xf>
    <xf numFmtId="0" fontId="6" fillId="5" borderId="11" xfId="0" applyFont="1" applyFill="1" applyBorder="1" applyAlignment="1">
      <alignment horizontal="left" vertical="top" wrapText="1"/>
    </xf>
    <xf numFmtId="0" fontId="6" fillId="5" borderId="12" xfId="0" applyFont="1" applyFill="1" applyBorder="1" applyAlignment="1">
      <alignment horizontal="left" vertical="top" wrapText="1"/>
    </xf>
    <xf numFmtId="0" fontId="6" fillId="5" borderId="13" xfId="0" applyFont="1" applyFill="1" applyBorder="1" applyAlignment="1">
      <alignment horizontal="left" vertical="top" wrapText="1"/>
    </xf>
    <xf numFmtId="0" fontId="6" fillId="5" borderId="14" xfId="0" applyFont="1" applyFill="1" applyBorder="1" applyAlignment="1">
      <alignment horizontal="left" vertical="top" wrapText="1"/>
    </xf>
    <xf numFmtId="0" fontId="6" fillId="5" borderId="15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12" fillId="2" borderId="22" xfId="0" applyFont="1" applyFill="1" applyBorder="1" applyAlignment="1">
      <alignment horizontal="left"/>
    </xf>
    <xf numFmtId="0" fontId="12" fillId="2" borderId="26" xfId="0" applyFont="1" applyFill="1" applyBorder="1" applyAlignment="1">
      <alignment horizontal="left"/>
    </xf>
    <xf numFmtId="0" fontId="21" fillId="4" borderId="39" xfId="0" applyNumberFormat="1" applyFont="1" applyFill="1" applyBorder="1" applyAlignment="1">
      <alignment horizontal="center" vertical="center" wrapText="1"/>
    </xf>
    <xf numFmtId="0" fontId="21" fillId="4" borderId="18" xfId="0" applyNumberFormat="1" applyFont="1" applyFill="1" applyBorder="1" applyAlignment="1">
      <alignment horizontal="center" vertical="center" wrapText="1"/>
    </xf>
    <xf numFmtId="0" fontId="21" fillId="4" borderId="19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top" wrapText="1"/>
    </xf>
    <xf numFmtId="0" fontId="0" fillId="2" borderId="35" xfId="0" applyFont="1" applyFill="1" applyBorder="1" applyAlignment="1">
      <alignment horizontal="left" vertical="center"/>
    </xf>
    <xf numFmtId="0" fontId="0" fillId="2" borderId="36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0" fillId="2" borderId="22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2" fontId="5" fillId="3" borderId="1" xfId="0" applyNumberFormat="1" applyFont="1" applyFill="1" applyBorder="1" applyProtection="1">
      <protection locked="0"/>
    </xf>
    <xf numFmtId="49" fontId="0" fillId="3" borderId="31" xfId="0" applyNumberFormat="1" applyFont="1" applyFill="1" applyBorder="1" applyAlignment="1" applyProtection="1">
      <alignment wrapText="1"/>
      <protection locked="0"/>
    </xf>
    <xf numFmtId="2" fontId="0" fillId="3" borderId="33" xfId="0" applyNumberFormat="1" applyFill="1" applyBorder="1" applyProtection="1">
      <protection locked="0"/>
    </xf>
    <xf numFmtId="49" fontId="0" fillId="3" borderId="32" xfId="0" applyNumberFormat="1" applyFont="1" applyFill="1" applyBorder="1" applyAlignment="1" applyProtection="1">
      <alignment wrapText="1"/>
      <protection locked="0"/>
    </xf>
    <xf numFmtId="2" fontId="0" fillId="3" borderId="34" xfId="0" applyNumberFormat="1" applyFill="1" applyBorder="1" applyProtection="1">
      <protection locked="0"/>
    </xf>
    <xf numFmtId="2" fontId="0" fillId="3" borderId="43" xfId="0" applyNumberFormat="1" applyFill="1" applyBorder="1" applyProtection="1">
      <protection locked="0"/>
    </xf>
    <xf numFmtId="164" fontId="9" fillId="3" borderId="41" xfId="0" applyNumberFormat="1" applyFont="1" applyFill="1" applyBorder="1" applyAlignment="1" applyProtection="1">
      <alignment vertical="center"/>
      <protection locked="0"/>
    </xf>
    <xf numFmtId="164" fontId="1" fillId="3" borderId="1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21"/>
  <sheetViews>
    <sheetView tabSelected="1" workbookViewId="0">
      <selection activeCell="H20" sqref="H20"/>
    </sheetView>
  </sheetViews>
  <sheetFormatPr defaultRowHeight="12.5" x14ac:dyDescent="0.25"/>
  <cols>
    <col min="1" max="9" width="8.7265625" style="12"/>
    <col min="10" max="10" width="16.08984375" style="12" customWidth="1"/>
    <col min="11" max="16384" width="8.7265625" style="12"/>
  </cols>
  <sheetData>
    <row r="1" spans="3:10" ht="13" thickBot="1" x14ac:dyDescent="0.3"/>
    <row r="2" spans="3:10" x14ac:dyDescent="0.25">
      <c r="C2" s="28" t="s">
        <v>21</v>
      </c>
      <c r="D2" s="29"/>
      <c r="E2" s="29"/>
      <c r="F2" s="29"/>
      <c r="G2" s="29"/>
      <c r="H2" s="29"/>
      <c r="I2" s="29"/>
      <c r="J2" s="30"/>
    </row>
    <row r="3" spans="3:10" ht="21" customHeight="1" thickBot="1" x14ac:dyDescent="0.3">
      <c r="C3" s="31"/>
      <c r="D3" s="32"/>
      <c r="E3" s="32"/>
      <c r="F3" s="32"/>
      <c r="G3" s="32"/>
      <c r="H3" s="32"/>
      <c r="I3" s="32"/>
      <c r="J3" s="33"/>
    </row>
    <row r="4" spans="3:10" ht="13" thickBot="1" x14ac:dyDescent="0.3"/>
    <row r="5" spans="3:10" ht="12.5" customHeight="1" x14ac:dyDescent="0.25">
      <c r="C5" s="34" t="s">
        <v>23</v>
      </c>
      <c r="D5" s="35"/>
      <c r="E5" s="35"/>
      <c r="F5" s="35"/>
      <c r="G5" s="35"/>
      <c r="H5" s="35"/>
      <c r="I5" s="35"/>
      <c r="J5" s="36"/>
    </row>
    <row r="6" spans="3:10" x14ac:dyDescent="0.25">
      <c r="C6" s="37"/>
      <c r="D6" s="38"/>
      <c r="E6" s="38"/>
      <c r="F6" s="38"/>
      <c r="G6" s="38"/>
      <c r="H6" s="38"/>
      <c r="I6" s="38"/>
      <c r="J6" s="39"/>
    </row>
    <row r="7" spans="3:10" x14ac:dyDescent="0.25">
      <c r="C7" s="37"/>
      <c r="D7" s="38"/>
      <c r="E7" s="38"/>
      <c r="F7" s="38"/>
      <c r="G7" s="38"/>
      <c r="H7" s="38"/>
      <c r="I7" s="38"/>
      <c r="J7" s="39"/>
    </row>
    <row r="8" spans="3:10" x14ac:dyDescent="0.25">
      <c r="C8" s="37"/>
      <c r="D8" s="38"/>
      <c r="E8" s="38"/>
      <c r="F8" s="38"/>
      <c r="G8" s="38"/>
      <c r="H8" s="38"/>
      <c r="I8" s="38"/>
      <c r="J8" s="39"/>
    </row>
    <row r="9" spans="3:10" x14ac:dyDescent="0.25">
      <c r="C9" s="37"/>
      <c r="D9" s="38"/>
      <c r="E9" s="38"/>
      <c r="F9" s="38"/>
      <c r="G9" s="38"/>
      <c r="H9" s="38"/>
      <c r="I9" s="38"/>
      <c r="J9" s="39"/>
    </row>
    <row r="10" spans="3:10" x14ac:dyDescent="0.25">
      <c r="C10" s="37"/>
      <c r="D10" s="38"/>
      <c r="E10" s="38"/>
      <c r="F10" s="38"/>
      <c r="G10" s="38"/>
      <c r="H10" s="38"/>
      <c r="I10" s="38"/>
      <c r="J10" s="39"/>
    </row>
    <row r="11" spans="3:10" x14ac:dyDescent="0.25">
      <c r="C11" s="37"/>
      <c r="D11" s="38"/>
      <c r="E11" s="38"/>
      <c r="F11" s="38"/>
      <c r="G11" s="38"/>
      <c r="H11" s="38"/>
      <c r="I11" s="38"/>
      <c r="J11" s="39"/>
    </row>
    <row r="12" spans="3:10" x14ac:dyDescent="0.25">
      <c r="C12" s="37"/>
      <c r="D12" s="38"/>
      <c r="E12" s="38"/>
      <c r="F12" s="38"/>
      <c r="G12" s="38"/>
      <c r="H12" s="38"/>
      <c r="I12" s="38"/>
      <c r="J12" s="39"/>
    </row>
    <row r="13" spans="3:10" x14ac:dyDescent="0.25">
      <c r="C13" s="37"/>
      <c r="D13" s="38"/>
      <c r="E13" s="38"/>
      <c r="F13" s="38"/>
      <c r="G13" s="38"/>
      <c r="H13" s="38"/>
      <c r="I13" s="38"/>
      <c r="J13" s="39"/>
    </row>
    <row r="14" spans="3:10" ht="13" thickBot="1" x14ac:dyDescent="0.3">
      <c r="C14" s="40"/>
      <c r="D14" s="41"/>
      <c r="E14" s="41"/>
      <c r="F14" s="41"/>
      <c r="G14" s="41"/>
      <c r="H14" s="41"/>
      <c r="I14" s="41"/>
      <c r="J14" s="42"/>
    </row>
    <row r="15" spans="3:10" ht="13" thickBot="1" x14ac:dyDescent="0.3">
      <c r="C15" s="13"/>
      <c r="D15" s="13"/>
      <c r="E15" s="13"/>
      <c r="F15" s="13"/>
      <c r="G15" s="13"/>
      <c r="H15" s="13"/>
      <c r="I15" s="13"/>
      <c r="J15" s="13"/>
    </row>
    <row r="16" spans="3:10" x14ac:dyDescent="0.25">
      <c r="C16" s="34" t="s">
        <v>22</v>
      </c>
      <c r="D16" s="35"/>
      <c r="E16" s="35"/>
      <c r="F16" s="35"/>
      <c r="G16" s="35"/>
      <c r="H16" s="35"/>
      <c r="I16" s="35"/>
      <c r="J16" s="36"/>
    </row>
    <row r="17" spans="3:10" ht="25" customHeight="1" thickBot="1" x14ac:dyDescent="0.3">
      <c r="C17" s="40"/>
      <c r="D17" s="41"/>
      <c r="E17" s="41"/>
      <c r="F17" s="41"/>
      <c r="G17" s="41"/>
      <c r="H17" s="41"/>
      <c r="I17" s="41"/>
      <c r="J17" s="42"/>
    </row>
    <row r="18" spans="3:10" x14ac:dyDescent="0.25">
      <c r="C18" s="13"/>
      <c r="D18" s="13"/>
      <c r="E18" s="13"/>
      <c r="F18" s="13"/>
      <c r="G18" s="13"/>
      <c r="H18" s="13"/>
      <c r="I18" s="13"/>
      <c r="J18" s="13"/>
    </row>
    <row r="19" spans="3:10" x14ac:dyDescent="0.25">
      <c r="C19" s="13"/>
      <c r="D19" s="13"/>
      <c r="E19" s="13"/>
      <c r="F19" s="13"/>
      <c r="G19" s="13"/>
      <c r="H19" s="13"/>
      <c r="I19" s="13"/>
      <c r="J19" s="13"/>
    </row>
    <row r="20" spans="3:10" x14ac:dyDescent="0.25">
      <c r="C20" s="13"/>
      <c r="D20" s="13"/>
      <c r="E20" s="13"/>
      <c r="F20" s="13"/>
      <c r="G20" s="13"/>
      <c r="H20" s="13"/>
      <c r="I20" s="13"/>
      <c r="J20" s="13"/>
    </row>
    <row r="21" spans="3:10" x14ac:dyDescent="0.25">
      <c r="C21" s="13"/>
      <c r="D21" s="13"/>
      <c r="E21" s="13"/>
      <c r="F21" s="13"/>
      <c r="G21" s="13"/>
      <c r="H21" s="13"/>
      <c r="I21" s="13"/>
      <c r="J21" s="13"/>
    </row>
  </sheetData>
  <sheetProtection algorithmName="SHA-512" hashValue="k3ASj7gDKLbjFoyDh7lEpBse+BSY2KkUTQwg255krOV9IHy74I8j3JhetFVIIIYGcIeUn9NHud12Ztzv7SnKlg==" saltValue="8tX6MkuPdzmzowlGSU03Vw==" spinCount="100000" sheet="1" objects="1" scenarios="1"/>
  <mergeCells count="3">
    <mergeCell ref="C2:J3"/>
    <mergeCell ref="C5:J14"/>
    <mergeCell ref="C16:J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3" workbookViewId="0">
      <selection activeCell="B7" sqref="B7:C7"/>
    </sheetView>
  </sheetViews>
  <sheetFormatPr defaultRowHeight="14.5" x14ac:dyDescent="0.35"/>
  <cols>
    <col min="1" max="1" width="8.7265625" style="6"/>
    <col min="2" max="2" width="11.90625" style="6" bestFit="1" customWidth="1"/>
    <col min="3" max="3" width="18.36328125" style="6" customWidth="1"/>
    <col min="4" max="4" width="13.453125" style="6" customWidth="1"/>
    <col min="5" max="16384" width="8.7265625" style="6"/>
  </cols>
  <sheetData>
    <row r="1" spans="1:13" ht="21" x14ac:dyDescent="0.35">
      <c r="A1" s="5" t="s">
        <v>10</v>
      </c>
      <c r="B1" s="54" t="s">
        <v>29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3" spans="1:13" ht="14.5" customHeight="1" x14ac:dyDescent="0.35">
      <c r="B3" s="55" t="s">
        <v>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x14ac:dyDescent="0.35"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</row>
    <row r="6" spans="1:13" x14ac:dyDescent="0.35">
      <c r="B6" s="7" t="s">
        <v>0</v>
      </c>
      <c r="C6" s="7" t="s">
        <v>1</v>
      </c>
      <c r="D6" s="7" t="s">
        <v>3</v>
      </c>
    </row>
    <row r="7" spans="1:13" x14ac:dyDescent="0.35">
      <c r="B7" s="80"/>
      <c r="C7" s="80"/>
      <c r="D7" s="8">
        <f>B7*C7*45</f>
        <v>0</v>
      </c>
    </row>
    <row r="9" spans="1:13" ht="21" x14ac:dyDescent="0.35">
      <c r="A9" s="9">
        <v>2</v>
      </c>
      <c r="B9" s="53" t="s">
        <v>30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</row>
    <row r="11" spans="1:13" ht="14" customHeight="1" x14ac:dyDescent="0.35">
      <c r="B11" s="44" t="s">
        <v>6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6"/>
    </row>
    <row r="12" spans="1:13" x14ac:dyDescent="0.35">
      <c r="B12" s="47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9"/>
    </row>
    <row r="13" spans="1:13" x14ac:dyDescent="0.35">
      <c r="B13" s="50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5" spans="1:13" x14ac:dyDescent="0.35">
      <c r="B15" s="7" t="s">
        <v>4</v>
      </c>
      <c r="C15" s="7" t="s">
        <v>3</v>
      </c>
    </row>
    <row r="16" spans="1:13" x14ac:dyDescent="0.35">
      <c r="B16" s="80"/>
      <c r="C16" s="8">
        <f>B16*20</f>
        <v>0</v>
      </c>
    </row>
    <row r="18" spans="1:13" ht="21" x14ac:dyDescent="0.35">
      <c r="A18" s="9">
        <v>3</v>
      </c>
      <c r="B18" s="53" t="s">
        <v>11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</row>
    <row r="20" spans="1:13" ht="18.5" customHeight="1" x14ac:dyDescent="0.45">
      <c r="B20" s="10" t="s">
        <v>8</v>
      </c>
      <c r="C20" s="11">
        <f>D7+C16</f>
        <v>0</v>
      </c>
      <c r="E20" s="43" t="s">
        <v>33</v>
      </c>
      <c r="F20" s="43"/>
      <c r="G20" s="43"/>
      <c r="H20" s="43"/>
      <c r="I20" s="43"/>
      <c r="J20" s="43"/>
      <c r="K20" s="43"/>
      <c r="L20" s="43"/>
      <c r="M20" s="43"/>
    </row>
    <row r="21" spans="1:13" ht="18.5" x14ac:dyDescent="0.45">
      <c r="B21" s="10" t="s">
        <v>7</v>
      </c>
      <c r="C21" s="11">
        <f>C20/2</f>
        <v>0</v>
      </c>
      <c r="E21" s="43"/>
      <c r="F21" s="43"/>
      <c r="G21" s="43"/>
      <c r="H21" s="43"/>
      <c r="I21" s="43"/>
      <c r="J21" s="43"/>
      <c r="K21" s="43"/>
      <c r="L21" s="43"/>
      <c r="M21" s="43"/>
    </row>
    <row r="22" spans="1:13" x14ac:dyDescent="0.35">
      <c r="E22" s="43"/>
      <c r="F22" s="43"/>
      <c r="G22" s="43"/>
      <c r="H22" s="43"/>
      <c r="I22" s="43"/>
      <c r="J22" s="43"/>
      <c r="K22" s="43"/>
      <c r="L22" s="43"/>
      <c r="M22" s="43"/>
    </row>
    <row r="23" spans="1:13" x14ac:dyDescent="0.35">
      <c r="E23" s="43"/>
      <c r="F23" s="43"/>
      <c r="G23" s="43"/>
      <c r="H23" s="43"/>
      <c r="I23" s="43"/>
      <c r="J23" s="43"/>
      <c r="K23" s="43"/>
      <c r="L23" s="43"/>
      <c r="M23" s="43"/>
    </row>
    <row r="24" spans="1:13" x14ac:dyDescent="0.35">
      <c r="E24" s="43"/>
      <c r="F24" s="43"/>
      <c r="G24" s="43"/>
      <c r="H24" s="43"/>
      <c r="I24" s="43"/>
      <c r="J24" s="43"/>
      <c r="K24" s="43"/>
      <c r="L24" s="43"/>
      <c r="M24" s="43"/>
    </row>
  </sheetData>
  <sheetProtection algorithmName="SHA-512" hashValue="5oKoEyBJ2pvqRwn4Lf5TH6WPRWuDMR/WhetW277+KOZXlWuYD1nvumj+w8s4If132JVsTBMEceIgq3lntPS/9g==" saltValue="RnmzSByxs3V5l2IJwakaMw==" spinCount="100000" sheet="1" objects="1" scenarios="1"/>
  <mergeCells count="6">
    <mergeCell ref="E20:M24"/>
    <mergeCell ref="B11:M13"/>
    <mergeCell ref="B18:M18"/>
    <mergeCell ref="B1:M1"/>
    <mergeCell ref="B3:M4"/>
    <mergeCell ref="B9:M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I4" sqref="I4"/>
    </sheetView>
  </sheetViews>
  <sheetFormatPr defaultRowHeight="12.5" x14ac:dyDescent="0.25"/>
  <cols>
    <col min="1" max="1" width="8.7265625" style="12" customWidth="1"/>
    <col min="2" max="2" width="18.7265625" style="12" bestFit="1" customWidth="1"/>
    <col min="3" max="3" width="11.81640625" style="12" bestFit="1" customWidth="1"/>
    <col min="4" max="4" width="21.453125" style="12" customWidth="1"/>
    <col min="5" max="5" width="8.7265625" style="12"/>
    <col min="6" max="6" width="7.81640625" style="12" bestFit="1" customWidth="1"/>
    <col min="7" max="7" width="18.7265625" style="12" bestFit="1" customWidth="1"/>
    <col min="8" max="8" width="22.36328125" style="12" customWidth="1"/>
    <col min="9" max="9" width="15.81640625" style="12" customWidth="1"/>
    <col min="10" max="10" width="14.7265625" style="12" customWidth="1"/>
    <col min="11" max="16384" width="8.7265625" style="12"/>
  </cols>
  <sheetData>
    <row r="1" spans="1:14" ht="13" thickBot="1" x14ac:dyDescent="0.3"/>
    <row r="2" spans="1:14" ht="40" customHeight="1" thickBot="1" x14ac:dyDescent="0.3">
      <c r="A2" s="14"/>
      <c r="B2" s="64" t="s">
        <v>31</v>
      </c>
      <c r="C2" s="65"/>
      <c r="D2" s="66"/>
      <c r="G2" s="69" t="s">
        <v>32</v>
      </c>
      <c r="H2" s="70"/>
      <c r="I2" s="70"/>
      <c r="J2" s="70"/>
      <c r="K2" s="70"/>
      <c r="L2" s="70"/>
      <c r="M2" s="70"/>
      <c r="N2" s="70"/>
    </row>
    <row r="3" spans="1:14" ht="13.5" thickBot="1" x14ac:dyDescent="0.35">
      <c r="A3" s="14"/>
      <c r="B3" s="1" t="s">
        <v>24</v>
      </c>
      <c r="C3" s="2" t="s">
        <v>25</v>
      </c>
      <c r="D3" s="3" t="s">
        <v>3</v>
      </c>
      <c r="G3" s="69"/>
      <c r="H3" s="70"/>
      <c r="I3" s="70"/>
      <c r="J3" s="70"/>
      <c r="K3" s="70"/>
      <c r="L3" s="70"/>
      <c r="M3" s="70"/>
      <c r="N3" s="70"/>
    </row>
    <row r="4" spans="1:14" ht="13.5" thickBot="1" x14ac:dyDescent="0.35">
      <c r="A4" s="14"/>
      <c r="B4" s="81"/>
      <c r="C4" s="82"/>
      <c r="D4" s="4">
        <f>C4*45</f>
        <v>0</v>
      </c>
      <c r="G4" s="61" t="s">
        <v>35</v>
      </c>
      <c r="H4" s="61"/>
      <c r="I4" s="85"/>
      <c r="J4" s="15">
        <f>I4*20</f>
        <v>0</v>
      </c>
    </row>
    <row r="5" spans="1:14" ht="13" x14ac:dyDescent="0.3">
      <c r="A5" s="14"/>
      <c r="B5" s="83"/>
      <c r="C5" s="84"/>
      <c r="D5" s="4">
        <f t="shared" ref="D5:D18" si="0">C5*45</f>
        <v>0</v>
      </c>
    </row>
    <row r="6" spans="1:14" ht="13" x14ac:dyDescent="0.3">
      <c r="A6" s="14"/>
      <c r="B6" s="83"/>
      <c r="C6" s="84"/>
      <c r="D6" s="4">
        <f t="shared" si="0"/>
        <v>0</v>
      </c>
      <c r="G6" s="62" t="s">
        <v>28</v>
      </c>
      <c r="H6" s="63"/>
      <c r="I6" s="16">
        <f>J4+D19</f>
        <v>0</v>
      </c>
    </row>
    <row r="7" spans="1:14" ht="13" x14ac:dyDescent="0.3">
      <c r="A7" s="14"/>
      <c r="B7" s="83"/>
      <c r="C7" s="84"/>
      <c r="D7" s="4">
        <f t="shared" si="0"/>
        <v>0</v>
      </c>
    </row>
    <row r="8" spans="1:14" ht="14.5" customHeight="1" x14ac:dyDescent="0.3">
      <c r="A8" s="14"/>
      <c r="B8" s="83"/>
      <c r="C8" s="84"/>
      <c r="D8" s="4">
        <f t="shared" si="0"/>
        <v>0</v>
      </c>
      <c r="G8" s="44" t="s">
        <v>34</v>
      </c>
      <c r="H8" s="45"/>
      <c r="I8" s="45"/>
      <c r="J8" s="45"/>
      <c r="K8" s="45"/>
      <c r="L8" s="45"/>
      <c r="M8" s="45"/>
      <c r="N8" s="46"/>
    </row>
    <row r="9" spans="1:14" ht="13" customHeight="1" x14ac:dyDescent="0.3">
      <c r="A9" s="14"/>
      <c r="B9" s="83"/>
      <c r="C9" s="84"/>
      <c r="D9" s="4">
        <f t="shared" si="0"/>
        <v>0</v>
      </c>
      <c r="G9" s="47"/>
      <c r="H9" s="48"/>
      <c r="I9" s="48"/>
      <c r="J9" s="48"/>
      <c r="K9" s="48"/>
      <c r="L9" s="48"/>
      <c r="M9" s="48"/>
      <c r="N9" s="49"/>
    </row>
    <row r="10" spans="1:14" ht="13" customHeight="1" x14ac:dyDescent="0.3">
      <c r="A10" s="14"/>
      <c r="B10" s="83"/>
      <c r="C10" s="84"/>
      <c r="D10" s="4">
        <f t="shared" si="0"/>
        <v>0</v>
      </c>
      <c r="G10" s="47"/>
      <c r="H10" s="48"/>
      <c r="I10" s="48"/>
      <c r="J10" s="48"/>
      <c r="K10" s="48"/>
      <c r="L10" s="48"/>
      <c r="M10" s="48"/>
      <c r="N10" s="49"/>
    </row>
    <row r="11" spans="1:14" ht="13" customHeight="1" x14ac:dyDescent="0.3">
      <c r="A11" s="14"/>
      <c r="B11" s="83"/>
      <c r="C11" s="84"/>
      <c r="D11" s="4">
        <f t="shared" si="0"/>
        <v>0</v>
      </c>
      <c r="G11" s="47"/>
      <c r="H11" s="48"/>
      <c r="I11" s="48"/>
      <c r="J11" s="48"/>
      <c r="K11" s="48"/>
      <c r="L11" s="48"/>
      <c r="M11" s="48"/>
      <c r="N11" s="49"/>
    </row>
    <row r="12" spans="1:14" ht="13" customHeight="1" x14ac:dyDescent="0.3">
      <c r="A12" s="14"/>
      <c r="B12" s="83"/>
      <c r="C12" s="84"/>
      <c r="D12" s="4">
        <f t="shared" si="0"/>
        <v>0</v>
      </c>
      <c r="G12" s="47"/>
      <c r="H12" s="48"/>
      <c r="I12" s="48"/>
      <c r="J12" s="48"/>
      <c r="K12" s="48"/>
      <c r="L12" s="48"/>
      <c r="M12" s="48"/>
      <c r="N12" s="49"/>
    </row>
    <row r="13" spans="1:14" ht="13" customHeight="1" x14ac:dyDescent="0.3">
      <c r="A13" s="14"/>
      <c r="B13" s="83"/>
      <c r="C13" s="84"/>
      <c r="D13" s="4">
        <f t="shared" si="0"/>
        <v>0</v>
      </c>
      <c r="G13" s="47"/>
      <c r="H13" s="48"/>
      <c r="I13" s="48"/>
      <c r="J13" s="48"/>
      <c r="K13" s="48"/>
      <c r="L13" s="48"/>
      <c r="M13" s="48"/>
      <c r="N13" s="49"/>
    </row>
    <row r="14" spans="1:14" ht="13" x14ac:dyDescent="0.3">
      <c r="A14" s="14"/>
      <c r="B14" s="83"/>
      <c r="C14" s="84"/>
      <c r="D14" s="4">
        <f t="shared" si="0"/>
        <v>0</v>
      </c>
      <c r="G14" s="50"/>
      <c r="H14" s="51"/>
      <c r="I14" s="51"/>
      <c r="J14" s="51"/>
      <c r="K14" s="51"/>
      <c r="L14" s="51"/>
      <c r="M14" s="51"/>
      <c r="N14" s="52"/>
    </row>
    <row r="15" spans="1:14" ht="13.5" thickBot="1" x14ac:dyDescent="0.35">
      <c r="A15" s="14"/>
      <c r="B15" s="83"/>
      <c r="C15" s="84"/>
      <c r="D15" s="4">
        <f t="shared" si="0"/>
        <v>0</v>
      </c>
    </row>
    <row r="16" spans="1:14" ht="13" x14ac:dyDescent="0.3">
      <c r="A16" s="14"/>
      <c r="B16" s="83"/>
      <c r="C16" s="84"/>
      <c r="D16" s="4">
        <f t="shared" si="0"/>
        <v>0</v>
      </c>
      <c r="G16" s="17" t="s">
        <v>26</v>
      </c>
      <c r="H16" s="18">
        <f>' Begroting subsidie'!C20</f>
        <v>0</v>
      </c>
    </row>
    <row r="17" spans="1:8" ht="13.5" thickBot="1" x14ac:dyDescent="0.35">
      <c r="A17" s="14"/>
      <c r="B17" s="83"/>
      <c r="C17" s="84"/>
      <c r="D17" s="4">
        <f t="shared" si="0"/>
        <v>0</v>
      </c>
      <c r="G17" s="19" t="s">
        <v>36</v>
      </c>
      <c r="H17" s="86"/>
    </row>
    <row r="18" spans="1:8" ht="18.5" thickBot="1" x14ac:dyDescent="0.45">
      <c r="A18" s="14"/>
      <c r="B18" s="83"/>
      <c r="C18" s="84"/>
      <c r="D18" s="4">
        <f t="shared" si="0"/>
        <v>0</v>
      </c>
      <c r="G18" s="20" t="s">
        <v>27</v>
      </c>
      <c r="H18" s="21">
        <f>IF(I6&gt;H16, H16-H17,I6-( H16-H17))</f>
        <v>0</v>
      </c>
    </row>
    <row r="19" spans="1:8" ht="13.5" thickBot="1" x14ac:dyDescent="0.35">
      <c r="A19" s="14"/>
      <c r="B19" s="67" t="s">
        <v>9</v>
      </c>
      <c r="C19" s="68"/>
      <c r="D19" s="4">
        <f>SUM(D4:D18)</f>
        <v>0</v>
      </c>
    </row>
    <row r="20" spans="1:8" ht="13" customHeight="1" thickTop="1" x14ac:dyDescent="0.25">
      <c r="A20" s="14"/>
    </row>
  </sheetData>
  <sheetProtection algorithmName="SHA-512" hashValue="7lcYm9Q3AHL9QGp1AJ6wQlzCSaViRLyS3ueMD2LMyb/LetcfrOGd4iOmQYRjpoOOrleSER+DelVYtOHwzwC2vA==" saltValue="mrZ3xQfqvo6Kpk8RmTfnOg==" spinCount="100000" sheet="1" objects="1" scenarios="1"/>
  <mergeCells count="6">
    <mergeCell ref="G4:H4"/>
    <mergeCell ref="G6:H6"/>
    <mergeCell ref="B2:D2"/>
    <mergeCell ref="B19:C19"/>
    <mergeCell ref="G2:N3"/>
    <mergeCell ref="G8:N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"/>
  <sheetViews>
    <sheetView workbookViewId="0">
      <selection activeCell="G17" sqref="G17"/>
    </sheetView>
  </sheetViews>
  <sheetFormatPr defaultRowHeight="12.5" x14ac:dyDescent="0.25"/>
  <cols>
    <col min="1" max="1" width="14.90625" style="12" bestFit="1" customWidth="1"/>
    <col min="2" max="2" width="20.36328125" style="12" customWidth="1"/>
    <col min="3" max="5" width="8.7265625" style="12"/>
    <col min="6" max="6" width="16.90625" style="12" customWidth="1"/>
    <col min="7" max="7" width="8.7265625" style="12"/>
    <col min="8" max="8" width="26.54296875" style="12" customWidth="1"/>
    <col min="9" max="16384" width="8.7265625" style="12"/>
  </cols>
  <sheetData>
    <row r="1" spans="1:8" ht="13" thickBot="1" x14ac:dyDescent="0.3"/>
    <row r="2" spans="1:8" ht="18" x14ac:dyDescent="0.4">
      <c r="A2" s="76" t="s">
        <v>12</v>
      </c>
      <c r="B2" s="77"/>
      <c r="D2" s="73" t="s">
        <v>16</v>
      </c>
      <c r="E2" s="74"/>
      <c r="F2" s="75"/>
      <c r="H2" s="22" t="s">
        <v>20</v>
      </c>
    </row>
    <row r="3" spans="1:8" ht="18.5" thickBot="1" x14ac:dyDescent="0.3">
      <c r="A3" s="23" t="s">
        <v>13</v>
      </c>
      <c r="B3" s="87"/>
      <c r="D3" s="71" t="s">
        <v>3</v>
      </c>
      <c r="E3" s="23" t="s">
        <v>17</v>
      </c>
      <c r="F3" s="24">
        <f>'Afrekening subsidie '!H17</f>
        <v>0</v>
      </c>
      <c r="H3" s="25">
        <f>B6-F6</f>
        <v>0</v>
      </c>
    </row>
    <row r="4" spans="1:8" x14ac:dyDescent="0.25">
      <c r="A4" s="23" t="s">
        <v>14</v>
      </c>
      <c r="B4" s="87"/>
      <c r="D4" s="72"/>
      <c r="E4" s="23" t="s">
        <v>18</v>
      </c>
      <c r="F4" s="24">
        <f>'Afrekening subsidie '!H18</f>
        <v>0</v>
      </c>
    </row>
    <row r="5" spans="1:8" x14ac:dyDescent="0.25">
      <c r="A5" s="23" t="s">
        <v>15</v>
      </c>
      <c r="B5" s="87"/>
      <c r="D5" s="78" t="s">
        <v>19</v>
      </c>
      <c r="E5" s="79"/>
      <c r="F5" s="87"/>
    </row>
    <row r="6" spans="1:8" ht="13" x14ac:dyDescent="0.3">
      <c r="A6" s="23" t="s">
        <v>2</v>
      </c>
      <c r="B6" s="26">
        <f>SUM(B3:B5)</f>
        <v>0</v>
      </c>
      <c r="D6" s="78" t="s">
        <v>2</v>
      </c>
      <c r="E6" s="79"/>
      <c r="F6" s="26">
        <f>SUM(F3:F5)</f>
        <v>0</v>
      </c>
    </row>
    <row r="8" spans="1:8" x14ac:dyDescent="0.25">
      <c r="C8" s="27"/>
    </row>
  </sheetData>
  <sheetProtection algorithmName="SHA-512" hashValue="5PPHwnY/cpKwRFmB7KT7E4wUHzbC+xXjspHUnMr64DS53djOK4NgnTfOb5M5f5eINt0xTIydcN6aK5LZCpwUxA==" saltValue="TPkznzi5rX0K+ker7cTrDg==" spinCount="100000" sheet="1" objects="1" scenarios="1"/>
  <mergeCells count="5">
    <mergeCell ref="D3:D4"/>
    <mergeCell ref="D2:F2"/>
    <mergeCell ref="A2:B2"/>
    <mergeCell ref="D5:E5"/>
    <mergeCell ref="D6:E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Handleiding</vt:lpstr>
      <vt:lpstr> Begroting subsidie</vt:lpstr>
      <vt:lpstr>Afrekening subsidie </vt:lpstr>
      <vt:lpstr>kostprijs totale organisatie</vt:lpstr>
    </vt:vector>
  </TitlesOfParts>
  <Company>Provincie Antwerpen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GEYSEMANS Ilse</dc:creator>
  <cp:lastModifiedBy>GEYSEMANS Ilse</cp:lastModifiedBy>
  <dcterms:created xsi:type="dcterms:W3CDTF">2022-04-25T07:38:12Z</dcterms:created>
  <dcterms:modified xsi:type="dcterms:W3CDTF">2022-04-27T07:57:02Z</dcterms:modified>
</cp:coreProperties>
</file>